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751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1" i="1" l="1"/>
  <c r="D12" i="1"/>
  <c r="E12" i="1" s="1"/>
  <c r="F12" i="1" s="1"/>
  <c r="G12" i="1" s="1"/>
  <c r="E21" i="1" l="1"/>
  <c r="F21" i="1" s="1"/>
</calcChain>
</file>

<file path=xl/sharedStrings.xml><?xml version="1.0" encoding="utf-8"?>
<sst xmlns="http://schemas.openxmlformats.org/spreadsheetml/2006/main" count="21" uniqueCount="16">
  <si>
    <t>원액</t>
    <phoneticPr fontId="1" type="noConversion"/>
  </si>
  <si>
    <t xml:space="preserve">물 </t>
    <phoneticPr fontId="1" type="noConversion"/>
  </si>
  <si>
    <t>희석비율</t>
    <phoneticPr fontId="1" type="noConversion"/>
  </si>
  <si>
    <t xml:space="preserve"> 원액
수산화이온농도(mol/L)</t>
    <phoneticPr fontId="1" type="noConversion"/>
  </si>
  <si>
    <t>희석액
수산화이온농도(mol/L)</t>
    <phoneticPr fontId="1" type="noConversion"/>
  </si>
  <si>
    <t>pH
(14-pOH)</t>
    <phoneticPr fontId="1" type="noConversion"/>
  </si>
  <si>
    <t>케미컬 원액의
pH 지수</t>
    <phoneticPr fontId="1" type="noConversion"/>
  </si>
  <si>
    <t>작성자 : 샤마</t>
    <phoneticPr fontId="1" type="noConversion"/>
  </si>
  <si>
    <t>작성일 : 2012.11.23</t>
    <phoneticPr fontId="1" type="noConversion"/>
  </si>
  <si>
    <t>◆ 케미컬이 염기성인 경우 (pH가 7.1 이상인 경우)</t>
    <phoneticPr fontId="1" type="noConversion"/>
  </si>
  <si>
    <t>◆ 케미컬이 산성인 경우 (pH가 6.9 이하인 경우)</t>
    <phoneticPr fontId="1" type="noConversion"/>
  </si>
  <si>
    <t xml:space="preserve"> 원액
수소이온농도(mol/L)</t>
    <phoneticPr fontId="1" type="noConversion"/>
  </si>
  <si>
    <t>파란색 셀에만 값을 입력하실 수 있습니다.</t>
    <phoneticPr fontId="1" type="noConversion"/>
  </si>
  <si>
    <t>pOH
(-log(OH-))</t>
    <phoneticPr fontId="1" type="noConversion"/>
  </si>
  <si>
    <t>pH
(-log(H+))</t>
    <phoneticPr fontId="1" type="noConversion"/>
  </si>
  <si>
    <t>희석시 pH 변화표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</si>
</sst>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0" formatCode="0.000000"/>
    <numFmt numFmtId="188" formatCode="0.00000000000000"/>
    <numFmt numFmtId="201" formatCode="0.00000000000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180" fontId="3" fillId="0" borderId="0" xfId="0" applyNumberFormat="1" applyFont="1" applyProtection="1">
      <alignment vertical="center"/>
    </xf>
    <xf numFmtId="188" fontId="3" fillId="0" borderId="0" xfId="0" applyNumberFormat="1" applyFont="1" applyProtection="1">
      <alignment vertical="center"/>
    </xf>
    <xf numFmtId="201" fontId="3" fillId="0" borderId="0" xfId="0" applyNumberFormat="1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176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 wrapText="1"/>
    </xf>
    <xf numFmtId="0" fontId="6" fillId="0" borderId="19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center" vertical="center" wrapText="1"/>
    </xf>
    <xf numFmtId="176" fontId="6" fillId="2" borderId="18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12" sqref="A12"/>
    </sheetView>
  </sheetViews>
  <sheetFormatPr defaultRowHeight="13.5" x14ac:dyDescent="0.3"/>
  <cols>
    <col min="1" max="7" width="16.125" style="1" customWidth="1"/>
    <col min="8" max="16384" width="9" style="1"/>
  </cols>
  <sheetData>
    <row r="1" spans="1:7" ht="26.25" x14ac:dyDescent="0.3">
      <c r="A1" s="5" t="s">
        <v>15</v>
      </c>
      <c r="B1" s="5"/>
      <c r="C1" s="5"/>
      <c r="D1" s="5"/>
      <c r="E1" s="5"/>
      <c r="F1" s="5"/>
      <c r="G1" s="5"/>
    </row>
    <row r="2" spans="1:7" x14ac:dyDescent="0.3">
      <c r="G2" s="1" t="s">
        <v>7</v>
      </c>
    </row>
    <row r="3" spans="1:7" x14ac:dyDescent="0.3">
      <c r="G3" s="1" t="s">
        <v>8</v>
      </c>
    </row>
    <row r="6" spans="1:7" x14ac:dyDescent="0.3">
      <c r="A6" s="1" t="s">
        <v>12</v>
      </c>
    </row>
    <row r="8" spans="1:7" ht="17.25" x14ac:dyDescent="0.3">
      <c r="A8" s="6" t="s">
        <v>9</v>
      </c>
    </row>
    <row r="9" spans="1:7" ht="24" customHeight="1" thickBot="1" x14ac:dyDescent="0.35"/>
    <row r="10" spans="1:7" ht="23.25" customHeight="1" x14ac:dyDescent="0.3">
      <c r="A10" s="11" t="s">
        <v>6</v>
      </c>
      <c r="B10" s="12" t="s">
        <v>2</v>
      </c>
      <c r="C10" s="13"/>
      <c r="D10" s="14" t="s">
        <v>3</v>
      </c>
      <c r="E10" s="14" t="s">
        <v>4</v>
      </c>
      <c r="F10" s="14" t="s">
        <v>13</v>
      </c>
      <c r="G10" s="15" t="s">
        <v>5</v>
      </c>
    </row>
    <row r="11" spans="1:7" ht="23.25" customHeight="1" x14ac:dyDescent="0.3">
      <c r="A11" s="16"/>
      <c r="B11" s="8" t="s">
        <v>0</v>
      </c>
      <c r="C11" s="9" t="s">
        <v>1</v>
      </c>
      <c r="D11" s="7"/>
      <c r="E11" s="7"/>
      <c r="F11" s="7"/>
      <c r="G11" s="17"/>
    </row>
    <row r="12" spans="1:7" ht="48" customHeight="1" thickBot="1" x14ac:dyDescent="0.35">
      <c r="A12" s="18">
        <v>13</v>
      </c>
      <c r="B12" s="19">
        <v>1</v>
      </c>
      <c r="C12" s="20">
        <v>4</v>
      </c>
      <c r="D12" s="21">
        <f>10^(-(14-A12))</f>
        <v>0.1</v>
      </c>
      <c r="E12" s="21">
        <f>D12/(B12+C12)</f>
        <v>0.02</v>
      </c>
      <c r="F12" s="22">
        <f>-LOG(E12)</f>
        <v>1.6989700043360187</v>
      </c>
      <c r="G12" s="23">
        <f>14-F12</f>
        <v>12.301029995663981</v>
      </c>
    </row>
    <row r="13" spans="1:7" ht="23.25" customHeight="1" x14ac:dyDescent="0.3"/>
    <row r="14" spans="1:7" ht="23.25" customHeight="1" x14ac:dyDescent="0.3"/>
    <row r="15" spans="1:7" ht="23.25" customHeight="1" x14ac:dyDescent="0.3"/>
    <row r="16" spans="1:7" ht="23.25" customHeight="1" x14ac:dyDescent="0.3"/>
    <row r="17" spans="1:7" ht="23.25" customHeight="1" x14ac:dyDescent="0.3">
      <c r="A17" s="6" t="s">
        <v>10</v>
      </c>
    </row>
    <row r="18" spans="1:7" ht="23.25" customHeight="1" thickBot="1" x14ac:dyDescent="0.35"/>
    <row r="19" spans="1:7" ht="23.25" customHeight="1" x14ac:dyDescent="0.3">
      <c r="A19" s="11" t="s">
        <v>6</v>
      </c>
      <c r="B19" s="12" t="s">
        <v>2</v>
      </c>
      <c r="C19" s="13"/>
      <c r="D19" s="14" t="s">
        <v>11</v>
      </c>
      <c r="E19" s="14" t="s">
        <v>4</v>
      </c>
      <c r="F19" s="27" t="s">
        <v>14</v>
      </c>
      <c r="G19" s="25"/>
    </row>
    <row r="20" spans="1:7" ht="23.25" customHeight="1" x14ac:dyDescent="0.3">
      <c r="A20" s="16"/>
      <c r="B20" s="8" t="s">
        <v>0</v>
      </c>
      <c r="C20" s="9" t="s">
        <v>1</v>
      </c>
      <c r="D20" s="7"/>
      <c r="E20" s="7"/>
      <c r="F20" s="24"/>
      <c r="G20" s="26"/>
    </row>
    <row r="21" spans="1:7" ht="48" customHeight="1" thickBot="1" x14ac:dyDescent="0.35">
      <c r="A21" s="18">
        <v>5</v>
      </c>
      <c r="B21" s="19">
        <v>1</v>
      </c>
      <c r="C21" s="20">
        <v>4</v>
      </c>
      <c r="D21" s="21">
        <f>10^(-(A21))</f>
        <v>1.0000000000000001E-5</v>
      </c>
      <c r="E21" s="21">
        <f>D21/(B21+C21)</f>
        <v>2.0000000000000003E-6</v>
      </c>
      <c r="F21" s="28">
        <f>-LOG(E21)</f>
        <v>5.6989700043360187</v>
      </c>
      <c r="G21" s="10"/>
    </row>
    <row r="24" spans="1:7" x14ac:dyDescent="0.3">
      <c r="D24" s="2"/>
    </row>
    <row r="30" spans="1:7" x14ac:dyDescent="0.3">
      <c r="G30" s="3"/>
    </row>
    <row r="37" spans="4:4" x14ac:dyDescent="0.3">
      <c r="D37" s="4"/>
    </row>
  </sheetData>
  <sheetProtection password="ACAF" sheet="1" objects="1" scenarios="1" selectLockedCells="1"/>
  <mergeCells count="12">
    <mergeCell ref="A1:G1"/>
    <mergeCell ref="A19:A20"/>
    <mergeCell ref="B19:C19"/>
    <mergeCell ref="D19:D20"/>
    <mergeCell ref="E19:E20"/>
    <mergeCell ref="F19:F20"/>
    <mergeCell ref="B10:C10"/>
    <mergeCell ref="A10:A11"/>
    <mergeCell ref="D10:D11"/>
    <mergeCell ref="E10:E11"/>
    <mergeCell ref="F10:F11"/>
    <mergeCell ref="G10:G11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</dc:creator>
  <cp:lastModifiedBy>KYJ</cp:lastModifiedBy>
  <dcterms:created xsi:type="dcterms:W3CDTF">2012-11-22T04:12:33Z</dcterms:created>
  <dcterms:modified xsi:type="dcterms:W3CDTF">2012-11-22T15:49:30Z</dcterms:modified>
</cp:coreProperties>
</file>